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keshi fujioka\Desktop\WEB用\"/>
    </mc:Choice>
  </mc:AlternateContent>
  <bookViews>
    <workbookView xWindow="0" yWindow="0" windowWidth="30720" windowHeight="12878"/>
  </bookViews>
  <sheets>
    <sheet name="青系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1" l="1"/>
  <c r="T8" i="1"/>
  <c r="T14" i="1"/>
  <c r="W12" i="1"/>
  <c r="W13" i="1"/>
  <c r="V12" i="1"/>
  <c r="V13" i="1"/>
  <c r="U12" i="1"/>
  <c r="U13" i="1"/>
  <c r="V11" i="1"/>
  <c r="W11" i="1"/>
  <c r="T6" i="1"/>
  <c r="T7" i="1"/>
  <c r="T10" i="1"/>
  <c r="T11" i="1"/>
  <c r="T12" i="1"/>
  <c r="T13" i="1"/>
  <c r="T5" i="1"/>
  <c r="S7" i="1"/>
  <c r="S8" i="1"/>
  <c r="S9" i="1"/>
  <c r="S10" i="1"/>
  <c r="S11" i="1"/>
  <c r="S12" i="1"/>
  <c r="S13" i="1"/>
  <c r="S5" i="1"/>
  <c r="S6" i="1"/>
  <c r="V14" i="1"/>
  <c r="W7" i="1"/>
  <c r="W8" i="1"/>
  <c r="W9" i="1"/>
  <c r="W10" i="1"/>
  <c r="W14" i="1"/>
  <c r="W6" i="1"/>
  <c r="V10" i="1"/>
  <c r="V6" i="1"/>
  <c r="V8" i="1"/>
  <c r="V9" i="1"/>
  <c r="V7" i="1"/>
  <c r="U8" i="1"/>
  <c r="U9" i="1"/>
  <c r="U10" i="1"/>
  <c r="U11" i="1"/>
  <c r="U7" i="1"/>
</calcChain>
</file>

<file path=xl/sharedStrings.xml><?xml version="1.0" encoding="utf-8"?>
<sst xmlns="http://schemas.openxmlformats.org/spreadsheetml/2006/main" count="17" uniqueCount="17">
  <si>
    <t>ウォータフォールグラフ</t>
    <phoneticPr fontId="3"/>
  </si>
  <si>
    <t>合計</t>
    <rPh sb="0" eb="2">
      <t>ゴウケイ</t>
    </rPh>
    <phoneticPr fontId="2"/>
  </si>
  <si>
    <t>余白</t>
    <rPh sb="0" eb="2">
      <t>ヨハク</t>
    </rPh>
    <phoneticPr fontId="2"/>
  </si>
  <si>
    <t>プラス</t>
    <phoneticPr fontId="2"/>
  </si>
  <si>
    <t>マイナス</t>
    <phoneticPr fontId="2"/>
  </si>
  <si>
    <t>🔻グラフの元データ</t>
    <rPh sb="6" eb="7">
      <t>モト</t>
    </rPh>
    <phoneticPr fontId="2"/>
  </si>
  <si>
    <t>IP&amp;S</t>
    <phoneticPr fontId="2"/>
  </si>
  <si>
    <t>ゲーム</t>
    <phoneticPr fontId="2"/>
  </si>
  <si>
    <t>MP&amp;C</t>
    <phoneticPr fontId="2"/>
  </si>
  <si>
    <t>HE&amp;S</t>
    <phoneticPr fontId="2"/>
  </si>
  <si>
    <t>デバイス</t>
    <phoneticPr fontId="2"/>
  </si>
  <si>
    <t>映画</t>
    <rPh sb="0" eb="2">
      <t>エイガ</t>
    </rPh>
    <phoneticPr fontId="2"/>
  </si>
  <si>
    <t>音楽</t>
    <rPh sb="0" eb="2">
      <t>オンガク</t>
    </rPh>
    <phoneticPr fontId="2"/>
  </si>
  <si>
    <t>部門</t>
    <rPh sb="0" eb="2">
      <t>ブモン</t>
    </rPh>
    <phoneticPr fontId="2"/>
  </si>
  <si>
    <t>金融</t>
    <rPh sb="0" eb="2">
      <t>キンユウ</t>
    </rPh>
    <phoneticPr fontId="2"/>
  </si>
  <si>
    <t>営業利益</t>
    <rPh sb="0" eb="4">
      <t>エイギョウリエキ</t>
    </rPh>
    <phoneticPr fontId="2"/>
  </si>
  <si>
    <t>積み上げ縦棒グラフで作成したウォーターフォールグラフ</t>
    <rPh sb="0" eb="1">
      <t>ツ</t>
    </rPh>
    <rPh sb="2" eb="3">
      <t>ア</t>
    </rPh>
    <rPh sb="4" eb="6">
      <t>タテボウ</t>
    </rPh>
    <rPh sb="10" eb="12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</si>
</sst>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8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sz val="10"/>
      <color theme="4" tint="-0.249977111117893"/>
      <name val="ＭＳ Ｐゴシック"/>
      <family val="3"/>
      <charset val="128"/>
    </font>
    <font>
      <sz val="9"/>
      <name val="メイリオ"/>
      <family val="3"/>
      <charset val="128"/>
    </font>
    <font>
      <sz val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1" fontId="4" fillId="0" borderId="0" xfId="1" applyNumberFormat="1" applyFont="1" applyFill="1" applyBorder="1">
      <alignment vertical="center"/>
    </xf>
    <xf numFmtId="1" fontId="4" fillId="0" borderId="0" xfId="2" applyNumberFormat="1" applyFont="1" applyFill="1" applyBorder="1" applyAlignment="1">
      <alignment vertical="center"/>
    </xf>
    <xf numFmtId="0" fontId="4" fillId="0" borderId="0" xfId="1" applyFont="1" applyBorder="1">
      <alignment vertical="center"/>
    </xf>
    <xf numFmtId="176" fontId="6" fillId="0" borderId="0" xfId="1" applyNumberFormat="1" applyFont="1">
      <alignment vertical="center"/>
    </xf>
    <xf numFmtId="0" fontId="7" fillId="0" borderId="0" xfId="1" applyFont="1" applyBorder="1" applyAlignment="1">
      <alignment horizontal="left" vertical="center"/>
    </xf>
    <xf numFmtId="0" fontId="8" fillId="0" borderId="0" xfId="1" applyNumberFormat="1" applyFont="1" applyBorder="1" applyAlignment="1">
      <alignment horizontal="right" vertical="center"/>
    </xf>
    <xf numFmtId="0" fontId="9" fillId="0" borderId="0" xfId="1" applyNumberFormat="1" applyFont="1" applyAlignment="1">
      <alignment horizontal="right" vertical="center"/>
    </xf>
    <xf numFmtId="0" fontId="8" fillId="0" borderId="0" xfId="1" applyNumberFormat="1" applyFont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9" fillId="0" borderId="0" xfId="1" applyNumberFormat="1" applyFont="1" applyBorder="1" applyAlignment="1">
      <alignment horizontal="right" vertical="center"/>
    </xf>
    <xf numFmtId="0" fontId="4" fillId="2" borderId="0" xfId="1" applyFont="1" applyFill="1">
      <alignment vertical="center"/>
    </xf>
    <xf numFmtId="0" fontId="4" fillId="3" borderId="0" xfId="1" applyFont="1" applyFill="1">
      <alignment vertical="center"/>
    </xf>
    <xf numFmtId="0" fontId="4" fillId="3" borderId="0" xfId="1" applyFont="1" applyFill="1" applyAlignment="1">
      <alignment horizontal="center" vertical="center"/>
    </xf>
    <xf numFmtId="3" fontId="4" fillId="2" borderId="0" xfId="3" applyNumberFormat="1" applyFont="1" applyFill="1">
      <alignment vertical="center"/>
    </xf>
    <xf numFmtId="3" fontId="4" fillId="0" borderId="0" xfId="3" applyNumberFormat="1" applyFont="1">
      <alignment vertical="center"/>
    </xf>
    <xf numFmtId="0" fontId="4" fillId="3" borderId="0" xfId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horizontal="center" vertical="center"/>
    </xf>
    <xf numFmtId="3" fontId="4" fillId="3" borderId="0" xfId="3" applyNumberFormat="1" applyFont="1" applyFill="1" applyBorder="1" applyAlignment="1">
      <alignment horizontal="right" vertical="center"/>
    </xf>
    <xf numFmtId="3" fontId="4" fillId="3" borderId="0" xfId="3" applyNumberFormat="1" applyFont="1" applyFill="1" applyBorder="1">
      <alignment vertical="center"/>
    </xf>
    <xf numFmtId="3" fontId="4" fillId="3" borderId="0" xfId="3" applyNumberFormat="1" applyFont="1" applyFill="1" applyAlignment="1">
      <alignment vertical="center"/>
    </xf>
    <xf numFmtId="3" fontId="4" fillId="3" borderId="0" xfId="3" applyNumberFormat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10" fillId="0" borderId="0" xfId="1" applyFont="1">
      <alignment vertical="center"/>
    </xf>
  </cellXfs>
  <cellStyles count="4">
    <cellStyle name="桁区切り" xfId="3" builtinId="6"/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 sz="90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（億円）</a:t>
            </a:r>
          </a:p>
        </c:rich>
      </c:tx>
      <c:layout>
        <c:manualLayout>
          <c:xMode val="edge"/>
          <c:yMode val="edge"/>
          <c:x val="2.0222222222222239E-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587037037037037E-2"/>
          <c:y val="0.11828703703703704"/>
          <c:w val="0.94825925925925925"/>
          <c:h val="0.7563943569553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青系!$U$5</c:f>
              <c:strCache>
                <c:ptCount val="1"/>
                <c:pt idx="0">
                  <c:v>余白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青系!$S$6:$S$14</c:f>
              <c:strCache>
                <c:ptCount val="9"/>
                <c:pt idx="0">
                  <c:v>IP&amp;S</c:v>
                </c:pt>
                <c:pt idx="1">
                  <c:v>ゲーム</c:v>
                </c:pt>
                <c:pt idx="2">
                  <c:v>MP&amp;C</c:v>
                </c:pt>
                <c:pt idx="3">
                  <c:v>HE&amp;S</c:v>
                </c:pt>
                <c:pt idx="4">
                  <c:v>デバイス</c:v>
                </c:pt>
                <c:pt idx="5">
                  <c:v>映画</c:v>
                </c:pt>
                <c:pt idx="6">
                  <c:v>音楽</c:v>
                </c:pt>
                <c:pt idx="7">
                  <c:v>金融</c:v>
                </c:pt>
                <c:pt idx="8">
                  <c:v>合計</c:v>
                </c:pt>
              </c:strCache>
            </c:strRef>
          </c:cat>
          <c:val>
            <c:numRef>
              <c:f>青系!$U$6:$U$14</c:f>
              <c:numCache>
                <c:formatCode>#,##0</c:formatCode>
                <c:ptCount val="9"/>
                <c:pt idx="0">
                  <c:v>0</c:v>
                </c:pt>
                <c:pt idx="1">
                  <c:v>186</c:v>
                </c:pt>
                <c:pt idx="2">
                  <c:v>479</c:v>
                </c:pt>
                <c:pt idx="3">
                  <c:v>527</c:v>
                </c:pt>
                <c:pt idx="4">
                  <c:v>306</c:v>
                </c:pt>
                <c:pt idx="5">
                  <c:v>306</c:v>
                </c:pt>
                <c:pt idx="6">
                  <c:v>647</c:v>
                </c:pt>
                <c:pt idx="7">
                  <c:v>1016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2-4968-8C10-CD468D406027}"/>
            </c:ext>
          </c:extLst>
        </c:ser>
        <c:ser>
          <c:idx val="2"/>
          <c:order val="1"/>
          <c:tx>
            <c:strRef>
              <c:f>青系!$V$5</c:f>
              <c:strCache>
                <c:ptCount val="1"/>
                <c:pt idx="0">
                  <c:v>プラス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87E-4F8F-9CD4-E5E928FF6DF2}"/>
              </c:ext>
            </c:extLst>
          </c:dPt>
          <c:dLbls>
            <c:dLbl>
              <c:idx val="0"/>
              <c:layout>
                <c:manualLayout>
                  <c:x val="2.3518518518518519E-3"/>
                  <c:y val="-9.259259259259258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FE9-4292-95BF-2CC3A478DDC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F82-4968-8C10-CD468D40602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E9-4292-95BF-2CC3A478DDC1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青系!$S$6:$S$14</c:f>
              <c:strCache>
                <c:ptCount val="9"/>
                <c:pt idx="0">
                  <c:v>IP&amp;S</c:v>
                </c:pt>
                <c:pt idx="1">
                  <c:v>ゲーム</c:v>
                </c:pt>
                <c:pt idx="2">
                  <c:v>MP&amp;C</c:v>
                </c:pt>
                <c:pt idx="3">
                  <c:v>HE&amp;S</c:v>
                </c:pt>
                <c:pt idx="4">
                  <c:v>デバイス</c:v>
                </c:pt>
                <c:pt idx="5">
                  <c:v>映画</c:v>
                </c:pt>
                <c:pt idx="6">
                  <c:v>音楽</c:v>
                </c:pt>
                <c:pt idx="7">
                  <c:v>金融</c:v>
                </c:pt>
                <c:pt idx="8">
                  <c:v>合計</c:v>
                </c:pt>
              </c:strCache>
            </c:strRef>
          </c:cat>
          <c:val>
            <c:numRef>
              <c:f>青系!$V$6:$V$14</c:f>
              <c:numCache>
                <c:formatCode>#,##0</c:formatCode>
                <c:ptCount val="9"/>
                <c:pt idx="0">
                  <c:v>186</c:v>
                </c:pt>
                <c:pt idx="1">
                  <c:v>293</c:v>
                </c:pt>
                <c:pt idx="2">
                  <c:v>156</c:v>
                </c:pt>
                <c:pt idx="3">
                  <c:v>0</c:v>
                </c:pt>
                <c:pt idx="4">
                  <c:v>0</c:v>
                </c:pt>
                <c:pt idx="5">
                  <c:v>341</c:v>
                </c:pt>
                <c:pt idx="6">
                  <c:v>369</c:v>
                </c:pt>
                <c:pt idx="7">
                  <c:v>1314</c:v>
                </c:pt>
                <c:pt idx="8">
                  <c:v>2330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82-4968-8C10-CD468D406027}"/>
            </c:ext>
          </c:extLst>
        </c:ser>
        <c:ser>
          <c:idx val="3"/>
          <c:order val="2"/>
          <c:tx>
            <c:strRef>
              <c:f>青系!$W$5</c:f>
              <c:strCache>
                <c:ptCount val="1"/>
                <c:pt idx="0">
                  <c:v>マイナス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F82-4968-8C10-CD468D40602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F82-4968-8C10-CD468D40602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F82-4968-8C10-CD468D40602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F82-4968-8C10-CD468D40602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F82-4968-8C10-CD468D40602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E9-4292-95BF-2CC3A478DDC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E9-4292-95BF-2CC3A478DD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青系!$S$6:$S$14</c:f>
              <c:strCache>
                <c:ptCount val="9"/>
                <c:pt idx="0">
                  <c:v>IP&amp;S</c:v>
                </c:pt>
                <c:pt idx="1">
                  <c:v>ゲーム</c:v>
                </c:pt>
                <c:pt idx="2">
                  <c:v>MP&amp;C</c:v>
                </c:pt>
                <c:pt idx="3">
                  <c:v>HE&amp;S</c:v>
                </c:pt>
                <c:pt idx="4">
                  <c:v>デバイス</c:v>
                </c:pt>
                <c:pt idx="5">
                  <c:v>映画</c:v>
                </c:pt>
                <c:pt idx="6">
                  <c:v>音楽</c:v>
                </c:pt>
                <c:pt idx="7">
                  <c:v>金融</c:v>
                </c:pt>
                <c:pt idx="8">
                  <c:v>合計</c:v>
                </c:pt>
              </c:strCache>
            </c:strRef>
          </c:cat>
          <c:val>
            <c:numRef>
              <c:f>青系!$W$6:$W$14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108</c:v>
                </c:pt>
                <c:pt idx="4">
                  <c:v>221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82-4968-8C10-CD468D40602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1024040544"/>
        <c:axId val="1024052608"/>
      </c:barChart>
      <c:catAx>
        <c:axId val="102404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024052608"/>
        <c:crosses val="autoZero"/>
        <c:auto val="1"/>
        <c:lblAlgn val="ctr"/>
        <c:lblOffset val="1"/>
        <c:tickLblSkip val="1"/>
        <c:noMultiLvlLbl val="0"/>
      </c:catAx>
      <c:valAx>
        <c:axId val="1024052608"/>
        <c:scaling>
          <c:orientation val="minMax"/>
          <c:min val="0"/>
        </c:scaling>
        <c:delete val="1"/>
        <c:axPos val="l"/>
        <c:numFmt formatCode="#,##0" sourceLinked="1"/>
        <c:majorTickMark val="out"/>
        <c:minorTickMark val="none"/>
        <c:tickLblPos val="nextTo"/>
        <c:crossAx val="1024040544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490537</xdr:colOff>
      <xdr:row>16</xdr:row>
      <xdr:rowOff>61911</xdr:rowOff>
    </xdr:from>
    <xdr:to>
      <xdr:col>15</xdr:col>
      <xdr:colOff>327937</xdr:colOff>
      <xdr:row>26</xdr:row>
      <xdr:rowOff>242886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2:W29"/>
  <sheetViews>
    <sheetView showGridLines="0" tabSelected="1" zoomScaleNormal="100" workbookViewId="0">
      <selection activeCell="B2" sqref="B2"/>
    </sheetView>
  </sheetViews>
  <sheetFormatPr defaultColWidth="9.125" defaultRowHeight="13.05" customHeight="1" x14ac:dyDescent="0.7"/>
  <cols>
    <col min="1" max="3" width="1.5625" style="1" customWidth="1"/>
    <col min="4" max="16384" width="9.125" style="1"/>
  </cols>
  <sheetData>
    <row r="2" spans="2:23" ht="13.05" customHeight="1" x14ac:dyDescent="0.7">
      <c r="B2" s="27" t="s">
        <v>0</v>
      </c>
      <c r="D2" s="2"/>
      <c r="E2" s="2"/>
      <c r="F2" s="2"/>
    </row>
    <row r="3" spans="2:23" ht="13.05" customHeight="1" x14ac:dyDescent="0.7">
      <c r="C3" s="1" t="s">
        <v>16</v>
      </c>
      <c r="D3" s="2"/>
      <c r="E3" s="2"/>
      <c r="F3" s="2"/>
      <c r="S3" s="3"/>
      <c r="T3" s="3"/>
    </row>
    <row r="4" spans="2:23" ht="13.05" customHeight="1" x14ac:dyDescent="0.7">
      <c r="D4" s="2"/>
      <c r="E4" s="2"/>
      <c r="F4" s="2"/>
      <c r="S4" s="16" t="s">
        <v>5</v>
      </c>
      <c r="T4" s="16"/>
      <c r="U4" s="16"/>
      <c r="V4" s="16"/>
      <c r="W4" s="16"/>
    </row>
    <row r="5" spans="2:23" ht="13.05" customHeight="1" x14ac:dyDescent="0.7">
      <c r="D5" s="17" t="s">
        <v>13</v>
      </c>
      <c r="E5" s="17" t="s">
        <v>15</v>
      </c>
      <c r="S5" s="21" t="str">
        <f>D5</f>
        <v>部門</v>
      </c>
      <c r="T5" s="21" t="str">
        <f>E5</f>
        <v>営業利益</v>
      </c>
      <c r="U5" s="21" t="s">
        <v>2</v>
      </c>
      <c r="V5" s="17" t="s">
        <v>3</v>
      </c>
      <c r="W5" s="17" t="s">
        <v>4</v>
      </c>
    </row>
    <row r="6" spans="2:23" ht="13.05" customHeight="1" x14ac:dyDescent="0.7">
      <c r="C6" s="15"/>
      <c r="D6" s="26" t="s">
        <v>6</v>
      </c>
      <c r="E6" s="18">
        <v>186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20" t="str">
        <f>D6</f>
        <v>IP&amp;S</v>
      </c>
      <c r="T6" s="22">
        <f t="shared" ref="T6:T13" si="0">E6</f>
        <v>186</v>
      </c>
      <c r="U6" s="23">
        <v>0</v>
      </c>
      <c r="V6" s="24">
        <f t="shared" ref="V6:V14" si="1">MAX(T6,0)</f>
        <v>186</v>
      </c>
      <c r="W6" s="24">
        <f>-MIN(T6,0)</f>
        <v>0</v>
      </c>
    </row>
    <row r="7" spans="2:23" ht="13.05" customHeight="1" x14ac:dyDescent="0.7">
      <c r="D7" s="2" t="s">
        <v>7</v>
      </c>
      <c r="E7" s="19">
        <v>293</v>
      </c>
      <c r="S7" s="20" t="str">
        <f t="shared" ref="S7:S13" si="2">D7</f>
        <v>ゲーム</v>
      </c>
      <c r="T7" s="22">
        <f t="shared" si="0"/>
        <v>293</v>
      </c>
      <c r="U7" s="23">
        <f>MIN(SUM($T$6:T6),SUM($T$6:T7))</f>
        <v>186</v>
      </c>
      <c r="V7" s="24">
        <f t="shared" si="1"/>
        <v>293</v>
      </c>
      <c r="W7" s="24">
        <f t="shared" ref="W7:W14" si="3">-MIN(T7,0)</f>
        <v>0</v>
      </c>
    </row>
    <row r="8" spans="2:23" ht="13.05" customHeight="1" x14ac:dyDescent="0.7">
      <c r="D8" s="2" t="s">
        <v>8</v>
      </c>
      <c r="E8" s="19">
        <v>156</v>
      </c>
      <c r="S8" s="20" t="str">
        <f t="shared" si="2"/>
        <v>MP&amp;C</v>
      </c>
      <c r="T8" s="22">
        <f t="shared" si="0"/>
        <v>156</v>
      </c>
      <c r="U8" s="23">
        <f>MIN(SUM($T$6:T7),SUM($T$6:T8))</f>
        <v>479</v>
      </c>
      <c r="V8" s="24">
        <f t="shared" si="1"/>
        <v>156</v>
      </c>
      <c r="W8" s="24">
        <f t="shared" si="3"/>
        <v>0</v>
      </c>
    </row>
    <row r="9" spans="2:23" ht="13.05" customHeight="1" x14ac:dyDescent="0.7">
      <c r="D9" s="2" t="s">
        <v>9</v>
      </c>
      <c r="E9" s="19">
        <v>-108</v>
      </c>
      <c r="S9" s="20" t="str">
        <f t="shared" si="2"/>
        <v>HE&amp;S</v>
      </c>
      <c r="T9" s="22">
        <f t="shared" si="0"/>
        <v>-108</v>
      </c>
      <c r="U9" s="23">
        <f>MIN(SUM($T$6:T8),SUM($T$6:T9))</f>
        <v>527</v>
      </c>
      <c r="V9" s="24">
        <f t="shared" si="1"/>
        <v>0</v>
      </c>
      <c r="W9" s="24">
        <f t="shared" si="3"/>
        <v>108</v>
      </c>
    </row>
    <row r="10" spans="2:23" ht="13.05" customHeight="1" x14ac:dyDescent="0.7">
      <c r="D10" s="2" t="s">
        <v>10</v>
      </c>
      <c r="E10" s="19">
        <v>-221</v>
      </c>
      <c r="S10" s="20" t="str">
        <f t="shared" si="2"/>
        <v>デバイス</v>
      </c>
      <c r="T10" s="22">
        <f t="shared" si="0"/>
        <v>-221</v>
      </c>
      <c r="U10" s="23">
        <f>MIN(SUM($T$6:T9),SUM($T$6:T10))</f>
        <v>306</v>
      </c>
      <c r="V10" s="24">
        <f t="shared" si="1"/>
        <v>0</v>
      </c>
      <c r="W10" s="24">
        <f t="shared" si="3"/>
        <v>221</v>
      </c>
    </row>
    <row r="11" spans="2:23" ht="13.05" customHeight="1" x14ac:dyDescent="0.7">
      <c r="D11" s="2" t="s">
        <v>11</v>
      </c>
      <c r="E11" s="19">
        <v>341</v>
      </c>
      <c r="S11" s="20" t="str">
        <f t="shared" si="2"/>
        <v>映画</v>
      </c>
      <c r="T11" s="22">
        <f t="shared" si="0"/>
        <v>341</v>
      </c>
      <c r="U11" s="23">
        <f>MIN(SUM($T$6:T10),SUM($T$6:T11))</f>
        <v>306</v>
      </c>
      <c r="V11" s="24">
        <f t="shared" si="1"/>
        <v>341</v>
      </c>
      <c r="W11" s="24">
        <f t="shared" si="3"/>
        <v>0</v>
      </c>
    </row>
    <row r="12" spans="2:23" ht="13.05" customHeight="1" x14ac:dyDescent="0.7">
      <c r="D12" s="2" t="s">
        <v>12</v>
      </c>
      <c r="E12" s="19">
        <v>369</v>
      </c>
      <c r="S12" s="20" t="str">
        <f t="shared" si="2"/>
        <v>音楽</v>
      </c>
      <c r="T12" s="22">
        <f t="shared" si="0"/>
        <v>369</v>
      </c>
      <c r="U12" s="23">
        <f>MIN(SUM($T$6:T11),SUM($T$6:T12))</f>
        <v>647</v>
      </c>
      <c r="V12" s="24">
        <f t="shared" si="1"/>
        <v>369</v>
      </c>
      <c r="W12" s="24">
        <f t="shared" si="3"/>
        <v>0</v>
      </c>
    </row>
    <row r="13" spans="2:23" ht="13.05" customHeight="1" x14ac:dyDescent="0.7">
      <c r="D13" s="2" t="s">
        <v>14</v>
      </c>
      <c r="E13" s="19">
        <v>1314</v>
      </c>
      <c r="F13" s="5"/>
      <c r="G13" s="2"/>
      <c r="S13" s="20" t="str">
        <f t="shared" si="2"/>
        <v>金融</v>
      </c>
      <c r="T13" s="22">
        <f t="shared" si="0"/>
        <v>1314</v>
      </c>
      <c r="U13" s="23">
        <f>MIN(SUM($T$6:T12),SUM($T$6:T13))</f>
        <v>1016</v>
      </c>
      <c r="V13" s="24">
        <f t="shared" si="1"/>
        <v>1314</v>
      </c>
      <c r="W13" s="24">
        <f t="shared" si="3"/>
        <v>0</v>
      </c>
    </row>
    <row r="14" spans="2:23" ht="13.05" customHeight="1" x14ac:dyDescent="0.7">
      <c r="D14" s="4"/>
      <c r="E14" s="6"/>
      <c r="F14" s="6"/>
      <c r="G14" s="2"/>
      <c r="S14" s="20" t="s">
        <v>1</v>
      </c>
      <c r="T14" s="25">
        <f>SUM(T6:T13)</f>
        <v>2330</v>
      </c>
      <c r="U14" s="23">
        <v>0</v>
      </c>
      <c r="V14" s="24">
        <f t="shared" si="1"/>
        <v>2330</v>
      </c>
      <c r="W14" s="24">
        <f t="shared" si="3"/>
        <v>0</v>
      </c>
    </row>
    <row r="15" spans="2:23" ht="13.05" customHeight="1" x14ac:dyDescent="0.7">
      <c r="D15" s="4"/>
      <c r="E15" s="6"/>
      <c r="F15" s="6"/>
    </row>
    <row r="16" spans="2:23" ht="13.05" customHeight="1" x14ac:dyDescent="0.7">
      <c r="D16" s="4"/>
      <c r="E16" s="6"/>
      <c r="F16" s="6"/>
      <c r="P16" s="7"/>
    </row>
    <row r="17" spans="4:16" ht="13.05" customHeight="1" x14ac:dyDescent="0.7">
      <c r="D17" s="4"/>
      <c r="E17" s="6"/>
      <c r="F17" s="6"/>
      <c r="P17" s="7"/>
    </row>
    <row r="18" spans="4:16" ht="21" customHeight="1" x14ac:dyDescent="0.7">
      <c r="D18" s="2"/>
      <c r="E18" s="2"/>
      <c r="F18" s="2"/>
      <c r="J18" s="8"/>
      <c r="K18" s="9"/>
    </row>
    <row r="19" spans="4:16" ht="21" customHeight="1" x14ac:dyDescent="0.7">
      <c r="H19" s="10"/>
      <c r="I19" s="13"/>
    </row>
    <row r="20" spans="4:16" ht="21" customHeight="1" x14ac:dyDescent="0.7">
      <c r="D20" s="2"/>
      <c r="E20" s="2"/>
      <c r="F20" s="2"/>
      <c r="H20" s="10"/>
      <c r="I20" s="14"/>
    </row>
    <row r="21" spans="4:16" ht="21" customHeight="1" x14ac:dyDescent="0.7">
      <c r="D21" s="11"/>
      <c r="E21" s="2"/>
      <c r="F21" s="2"/>
      <c r="H21" s="10"/>
      <c r="I21" s="14"/>
    </row>
    <row r="22" spans="4:16" ht="21" customHeight="1" x14ac:dyDescent="0.7">
      <c r="D22" s="11"/>
      <c r="E22" s="2"/>
      <c r="F22" s="2"/>
      <c r="H22" s="10"/>
      <c r="I22" s="14"/>
    </row>
    <row r="23" spans="4:16" ht="21" customHeight="1" x14ac:dyDescent="0.7">
      <c r="D23" s="11"/>
      <c r="E23" s="2"/>
      <c r="F23" s="2"/>
      <c r="H23" s="10"/>
      <c r="I23" s="14"/>
    </row>
    <row r="24" spans="4:16" ht="21" customHeight="1" x14ac:dyDescent="0.7">
      <c r="D24" s="11"/>
      <c r="E24" s="2"/>
      <c r="F24" s="2"/>
      <c r="H24" s="10"/>
      <c r="I24" s="14"/>
    </row>
    <row r="25" spans="4:16" ht="21" customHeight="1" x14ac:dyDescent="0.7">
      <c r="D25" s="11"/>
      <c r="E25" s="2"/>
      <c r="F25" s="2"/>
      <c r="H25" s="10"/>
      <c r="I25" s="14"/>
    </row>
    <row r="26" spans="4:16" ht="21" customHeight="1" x14ac:dyDescent="0.7">
      <c r="D26" s="11"/>
      <c r="E26" s="2"/>
      <c r="F26" s="2"/>
      <c r="H26" s="12"/>
      <c r="I26" s="14"/>
    </row>
    <row r="27" spans="4:16" ht="21" customHeight="1" x14ac:dyDescent="0.7">
      <c r="D27" s="11"/>
      <c r="E27" s="2"/>
      <c r="F27" s="2"/>
      <c r="H27" s="12"/>
      <c r="I27" s="14"/>
    </row>
    <row r="28" spans="4:16" ht="21" customHeight="1" x14ac:dyDescent="0.7">
      <c r="D28" s="11"/>
      <c r="E28" s="2"/>
      <c r="F28" s="2"/>
      <c r="H28" s="12"/>
      <c r="I28" s="14"/>
    </row>
    <row r="29" spans="4:16" ht="21" customHeight="1" x14ac:dyDescent="0.7"/>
  </sheetData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青系</vt:lpstr>
    </vt:vector>
  </TitlesOfParts>
  <Company>YIC Consulting,Inc.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YIC Consulting,Inc.</dc:creator>
  <cp:lastModifiedBy>Windows ユーザー</cp:lastModifiedBy>
  <cp:lastPrinted>2018-04-02T04:54:31Z</cp:lastPrinted>
  <dcterms:created xsi:type="dcterms:W3CDTF">2018-04-02T04:16:13Z</dcterms:created>
  <dcterms:modified xsi:type="dcterms:W3CDTF">2018-08-21T03:33:34Z</dcterms:modified>
</cp:coreProperties>
</file>